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170" windowHeight="11025"/>
  </bookViews>
  <sheets>
    <sheet name="2" sheetId="28" r:id="rId1"/>
  </sheets>
  <definedNames>
    <definedName name="_xlnm.Print_Area" localSheetId="0">'2'!$A$1:$N$25</definedName>
  </definedNames>
  <calcPr calcId="125725"/>
</workbook>
</file>

<file path=xl/calcChain.xml><?xml version="1.0" encoding="utf-8"?>
<calcChain xmlns="http://schemas.openxmlformats.org/spreadsheetml/2006/main">
  <c r="L24" i="28"/>
  <c r="J24"/>
  <c r="F24"/>
  <c r="L21"/>
  <c r="L18"/>
  <c r="L13"/>
  <c r="L11"/>
  <c r="L9"/>
  <c r="N21"/>
  <c r="M21"/>
  <c r="J21"/>
  <c r="H21"/>
  <c r="G21"/>
  <c r="F21"/>
  <c r="E21"/>
  <c r="D21"/>
  <c r="N18"/>
  <c r="M18"/>
  <c r="I18"/>
  <c r="G18"/>
  <c r="F18"/>
  <c r="E18"/>
  <c r="D18"/>
  <c r="I15"/>
  <c r="G15"/>
  <c r="F15"/>
  <c r="E15"/>
  <c r="D15"/>
  <c r="M13"/>
  <c r="I13"/>
  <c r="G13"/>
  <c r="G24" s="1"/>
  <c r="F13"/>
  <c r="E13"/>
  <c r="D13"/>
  <c r="D24" s="1"/>
  <c r="N11"/>
  <c r="M11"/>
  <c r="I11"/>
  <c r="G11"/>
  <c r="F11"/>
  <c r="E11"/>
  <c r="D11"/>
  <c r="M9"/>
  <c r="N9"/>
  <c r="H9"/>
  <c r="G9"/>
  <c r="E9"/>
  <c r="D9"/>
  <c r="E24" l="1"/>
</calcChain>
</file>

<file path=xl/sharedStrings.xml><?xml version="1.0" encoding="utf-8"?>
<sst xmlns="http://schemas.openxmlformats.org/spreadsheetml/2006/main" count="40" uniqueCount="36">
  <si>
    <t>w złotych</t>
  </si>
  <si>
    <t>Dział</t>
  </si>
  <si>
    <t>z tego:</t>
  </si>
  <si>
    <t>Ogółem:</t>
  </si>
  <si>
    <t>Rozdział</t>
  </si>
  <si>
    <t>Nazwa</t>
  </si>
  <si>
    <t>Wydatki bieżące</t>
  </si>
  <si>
    <t>w tym:</t>
  </si>
  <si>
    <t>Wydatki majątkowe</t>
  </si>
  <si>
    <t>Wydatki na obsługę długu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</si>
  <si>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</si>
  <si>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</si>
  <si>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</si>
  <si>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</si>
  <si>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Świadczenia na rzecz osób fizycznych</t>
  </si>
  <si>
    <t>na programy finansowane z udziałem środków, o których mowa w art. 5 ust. 1 pkt 2 i 3, w części związanej z realizacją zadań jednostki samorządu terytorialnego</t>
  </si>
  <si>
    <t>Inwestycje i zakupy inwestycyjne</t>
  </si>
  <si>
    <t>Plan
na 2012 r.</t>
  </si>
  <si>
    <t>O10</t>
  </si>
  <si>
    <t>Rolnictwo i łowiectwo</t>
  </si>
  <si>
    <t>O1010</t>
  </si>
  <si>
    <t>Pozostała działalność</t>
  </si>
  <si>
    <t>Transport i łączność</t>
  </si>
  <si>
    <t>Przejścia graniczne</t>
  </si>
  <si>
    <t>Administracja publiczna</t>
  </si>
  <si>
    <t>Pomoc społeczna</t>
  </si>
  <si>
    <t>Gospodarka komunalna i ochrona środowiska</t>
  </si>
  <si>
    <t>Kultura i ochrona dziedzictwa narodowego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</si>
  <si>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</t>
  </si>
  <si>
    <t>Infrastruktura wodociągowa                                                 i sanitacyjna wsi</t>
  </si>
  <si>
    <t>Wydatki
budżetu Gminy Mieszkowice
w 2012 r.</t>
  </si>
  <si>
    <t>Urzędy gmin ( miast i miast  na prawach powiatu)</t>
  </si>
  <si>
    <t>Gospodarka ściekowa i ochrona wód</t>
  </si>
  <si>
    <t>Domy i ośrodki kultury, świetlice                    i kluby</t>
  </si>
  <si>
    <t>Rodziny zastępcze</t>
  </si>
  <si>
    <t>Załącznik Nr 2
do Uchwały Nr XVI/110/2012
Rady Miejskiej w Mieszkowicach
z dnia 22 marca 2012 r.</t>
  </si>
</sst>
</file>

<file path=xl/styles.xml><?xml version="1.0" encoding="utf-8"?>
<styleSheet xmlns="http://schemas.openxmlformats.org/spreadsheetml/2006/main">
  <fonts count="15"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1"/>
      <name val="Arial CE"/>
      <charset val="238"/>
    </font>
    <font>
      <b/>
      <sz val="14"/>
      <name val="Arial CE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Border="1"/>
    <xf numFmtId="0" fontId="12" fillId="0" borderId="6" xfId="0" applyFont="1" applyBorder="1" applyAlignment="1">
      <alignment vertical="top" wrapText="1"/>
    </xf>
    <xf numFmtId="3" fontId="12" fillId="0" borderId="6" xfId="0" applyNumberFormat="1" applyFont="1" applyBorder="1" applyAlignment="1">
      <alignment vertical="top" wrapText="1"/>
    </xf>
    <xf numFmtId="3" fontId="12" fillId="0" borderId="6" xfId="0" applyNumberFormat="1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6" xfId="0" applyFont="1" applyBorder="1" applyAlignment="1">
      <alignment vertical="center" wrapText="1"/>
    </xf>
    <xf numFmtId="0" fontId="13" fillId="0" borderId="22" xfId="0" applyFont="1" applyBorder="1" applyAlignment="1"/>
    <xf numFmtId="3" fontId="13" fillId="0" borderId="22" xfId="0" applyNumberFormat="1" applyFont="1" applyBorder="1" applyAlignment="1"/>
    <xf numFmtId="3" fontId="12" fillId="0" borderId="22" xfId="0" applyNumberFormat="1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13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3" fontId="14" fillId="0" borderId="2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wrapText="1"/>
    </xf>
    <xf numFmtId="3" fontId="11" fillId="3" borderId="6" xfId="0" applyNumberFormat="1" applyFont="1" applyFill="1" applyBorder="1" applyAlignment="1">
      <alignment wrapText="1"/>
    </xf>
    <xf numFmtId="0" fontId="11" fillId="3" borderId="5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vertical="top" wrapText="1"/>
    </xf>
    <xf numFmtId="3" fontId="11" fillId="3" borderId="5" xfId="0" applyNumberFormat="1" applyFont="1" applyFill="1" applyBorder="1" applyAlignment="1">
      <alignment vertical="top" wrapText="1"/>
    </xf>
    <xf numFmtId="3" fontId="11" fillId="3" borderId="6" xfId="0" applyNumberFormat="1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top" wrapText="1"/>
    </xf>
    <xf numFmtId="3" fontId="11" fillId="3" borderId="28" xfId="0" applyNumberFormat="1" applyFont="1" applyFill="1" applyBorder="1" applyAlignment="1">
      <alignment vertical="top" wrapText="1"/>
    </xf>
    <xf numFmtId="0" fontId="11" fillId="3" borderId="23" xfId="0" applyFont="1" applyFill="1" applyBorder="1" applyAlignment="1">
      <alignment vertical="top" wrapText="1"/>
    </xf>
    <xf numFmtId="3" fontId="11" fillId="3" borderId="23" xfId="0" applyNumberFormat="1" applyFont="1" applyFill="1" applyBorder="1" applyAlignment="1">
      <alignment vertical="top" wrapText="1"/>
    </xf>
    <xf numFmtId="1" fontId="12" fillId="0" borderId="6" xfId="0" applyNumberFormat="1" applyFont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="85" zoomScaleNormal="85" workbookViewId="0">
      <selection activeCell="Q2" sqref="Q2"/>
    </sheetView>
  </sheetViews>
  <sheetFormatPr defaultRowHeight="12.75"/>
  <cols>
    <col min="1" max="1" width="5.85546875" customWidth="1"/>
    <col min="2" max="2" width="11.28515625" bestFit="1" customWidth="1"/>
    <col min="3" max="3" width="40.85546875" customWidth="1"/>
    <col min="4" max="4" width="14.42578125" customWidth="1"/>
    <col min="5" max="5" width="15" style="4" customWidth="1"/>
    <col min="6" max="7" width="16.7109375" style="4" customWidth="1"/>
    <col min="8" max="9" width="15" style="4" customWidth="1"/>
    <col min="10" max="10" width="18.140625" style="4" customWidth="1"/>
    <col min="11" max="14" width="15" style="4" customWidth="1"/>
  </cols>
  <sheetData>
    <row r="1" spans="1:14" ht="48.75" customHeight="1">
      <c r="K1" s="46" t="s">
        <v>35</v>
      </c>
      <c r="L1" s="46"/>
      <c r="M1" s="11"/>
      <c r="N1" s="11"/>
    </row>
    <row r="2" spans="1:14" ht="58.5" customHeight="1">
      <c r="A2" s="47" t="s">
        <v>30</v>
      </c>
      <c r="B2" s="47"/>
      <c r="C2" s="47"/>
      <c r="D2" s="47"/>
      <c r="E2" s="47"/>
      <c r="F2" s="48"/>
      <c r="G2" s="47"/>
      <c r="H2" s="47"/>
      <c r="I2" s="10"/>
    </row>
    <row r="3" spans="1:14" ht="9.75" customHeight="1">
      <c r="A3" s="10"/>
      <c r="B3" s="10"/>
      <c r="C3" s="10"/>
      <c r="D3" s="10"/>
      <c r="E3" s="10"/>
      <c r="F3" s="10"/>
      <c r="G3" s="10"/>
      <c r="H3" s="5"/>
      <c r="I3" s="5"/>
      <c r="L3" s="12" t="s">
        <v>0</v>
      </c>
      <c r="M3" s="1"/>
      <c r="N3" s="1"/>
    </row>
    <row r="4" spans="1:14" s="2" customFormat="1" ht="15" customHeight="1" thickBot="1">
      <c r="A4" s="49" t="s">
        <v>1</v>
      </c>
      <c r="B4" s="49" t="s">
        <v>4</v>
      </c>
      <c r="C4" s="44" t="s">
        <v>5</v>
      </c>
      <c r="D4" s="53" t="s">
        <v>17</v>
      </c>
      <c r="E4" s="56" t="s">
        <v>2</v>
      </c>
      <c r="F4" s="57"/>
      <c r="G4" s="57"/>
      <c r="H4" s="57"/>
      <c r="I4" s="57"/>
      <c r="J4" s="57"/>
      <c r="K4" s="57"/>
      <c r="L4" s="57"/>
      <c r="M4" s="57"/>
      <c r="N4" s="58"/>
    </row>
    <row r="5" spans="1:14" s="2" customFormat="1" ht="12" customHeight="1">
      <c r="A5" s="50"/>
      <c r="B5" s="50"/>
      <c r="C5" s="52"/>
      <c r="D5" s="54"/>
      <c r="E5" s="59" t="s">
        <v>6</v>
      </c>
      <c r="F5" s="61" t="s">
        <v>2</v>
      </c>
      <c r="G5" s="62"/>
      <c r="H5" s="62"/>
      <c r="I5" s="62"/>
      <c r="J5" s="62"/>
      <c r="K5" s="63"/>
      <c r="L5" s="59" t="s">
        <v>8</v>
      </c>
      <c r="M5" s="64" t="s">
        <v>2</v>
      </c>
      <c r="N5" s="65"/>
    </row>
    <row r="6" spans="1:14" s="2" customFormat="1" ht="36" customHeight="1">
      <c r="A6" s="50"/>
      <c r="B6" s="50"/>
      <c r="C6" s="52"/>
      <c r="D6" s="54"/>
      <c r="E6" s="59"/>
      <c r="F6" s="66" t="s">
        <v>11</v>
      </c>
      <c r="G6" s="67"/>
      <c r="H6" s="49" t="s">
        <v>12</v>
      </c>
      <c r="I6" s="49" t="s">
        <v>14</v>
      </c>
      <c r="J6" s="44" t="s">
        <v>28</v>
      </c>
      <c r="K6" s="44" t="s">
        <v>9</v>
      </c>
      <c r="L6" s="59"/>
      <c r="M6" s="44" t="s">
        <v>16</v>
      </c>
      <c r="N6" s="13" t="s">
        <v>7</v>
      </c>
    </row>
    <row r="7" spans="1:14" s="3" customFormat="1" ht="373.5" customHeight="1" thickBot="1">
      <c r="A7" s="51"/>
      <c r="B7" s="51"/>
      <c r="C7" s="45"/>
      <c r="D7" s="55"/>
      <c r="E7" s="60"/>
      <c r="F7" s="8" t="s">
        <v>10</v>
      </c>
      <c r="G7" s="9" t="s">
        <v>13</v>
      </c>
      <c r="H7" s="51"/>
      <c r="I7" s="51"/>
      <c r="J7" s="45"/>
      <c r="K7" s="45"/>
      <c r="L7" s="60"/>
      <c r="M7" s="45"/>
      <c r="N7" s="14" t="s">
        <v>15</v>
      </c>
    </row>
    <row r="8" spans="1:14" s="2" customForma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</row>
    <row r="9" spans="1:14" s="2" customFormat="1" ht="19.5" customHeight="1">
      <c r="A9" s="35" t="s">
        <v>18</v>
      </c>
      <c r="B9" s="36"/>
      <c r="C9" s="36" t="s">
        <v>19</v>
      </c>
      <c r="D9" s="37">
        <f>SUM(D10:D10)</f>
        <v>-210000</v>
      </c>
      <c r="E9" s="37">
        <f>SUM(E10:E10)</f>
        <v>0</v>
      </c>
      <c r="F9" s="36"/>
      <c r="G9" s="37">
        <f>SUM(G10:G10)</f>
        <v>0</v>
      </c>
      <c r="H9" s="37">
        <f>SUM(H10:H10)</f>
        <v>0</v>
      </c>
      <c r="I9" s="36"/>
      <c r="J9" s="36"/>
      <c r="K9" s="37"/>
      <c r="L9" s="38">
        <f>SUM(L10:L10)</f>
        <v>-210000</v>
      </c>
      <c r="M9" s="38">
        <f>SUM(M10:M10)</f>
        <v>-210000</v>
      </c>
      <c r="N9" s="37">
        <f>SUM(N10:N10)</f>
        <v>-210000</v>
      </c>
    </row>
    <row r="10" spans="1:14" s="2" customFormat="1" ht="33.75" customHeight="1">
      <c r="A10" s="19"/>
      <c r="B10" s="23" t="s">
        <v>20</v>
      </c>
      <c r="C10" s="19" t="s">
        <v>29</v>
      </c>
      <c r="D10" s="21">
        <v>-210000</v>
      </c>
      <c r="E10" s="22">
        <v>0</v>
      </c>
      <c r="F10" s="22"/>
      <c r="G10" s="22"/>
      <c r="H10" s="22"/>
      <c r="I10" s="22"/>
      <c r="J10" s="22"/>
      <c r="K10" s="21"/>
      <c r="L10" s="21">
        <v>-210000</v>
      </c>
      <c r="M10" s="21">
        <v>-210000</v>
      </c>
      <c r="N10" s="21">
        <v>-210000</v>
      </c>
    </row>
    <row r="11" spans="1:14" s="2" customFormat="1" ht="18" customHeight="1">
      <c r="A11" s="39">
        <v>600</v>
      </c>
      <c r="B11" s="39"/>
      <c r="C11" s="39" t="s">
        <v>22</v>
      </c>
      <c r="D11" s="38">
        <f>SUM(D12:D12)</f>
        <v>9812</v>
      </c>
      <c r="E11" s="38">
        <f>SUM(E12:E12)</f>
        <v>9812</v>
      </c>
      <c r="F11" s="38">
        <f>SUM(F12:F12)</f>
        <v>9712</v>
      </c>
      <c r="G11" s="38">
        <f>SUM(G12:G12)</f>
        <v>100</v>
      </c>
      <c r="H11" s="39"/>
      <c r="I11" s="38">
        <f>SUM(I12:I12)</f>
        <v>0</v>
      </c>
      <c r="J11" s="39"/>
      <c r="K11" s="38"/>
      <c r="L11" s="38">
        <f>SUM(L12:L12)</f>
        <v>0</v>
      </c>
      <c r="M11" s="38">
        <f>SUM(M12:M12)</f>
        <v>0</v>
      </c>
      <c r="N11" s="38">
        <f>SUM(N12:N12)</f>
        <v>0</v>
      </c>
    </row>
    <row r="12" spans="1:14" s="2" customFormat="1" ht="20.25" customHeight="1">
      <c r="A12" s="19"/>
      <c r="B12" s="19">
        <v>60031</v>
      </c>
      <c r="C12" s="19" t="s">
        <v>23</v>
      </c>
      <c r="D12" s="20">
        <v>9812</v>
      </c>
      <c r="E12" s="20">
        <v>9812</v>
      </c>
      <c r="F12" s="20">
        <v>9712</v>
      </c>
      <c r="G12" s="20">
        <v>100</v>
      </c>
      <c r="H12" s="19"/>
      <c r="I12" s="20"/>
      <c r="J12" s="19"/>
      <c r="K12" s="19"/>
      <c r="L12" s="20"/>
      <c r="M12" s="20"/>
      <c r="N12" s="19"/>
    </row>
    <row r="13" spans="1:14" s="2" customFormat="1" ht="16.5" customHeight="1">
      <c r="A13" s="39">
        <v>750</v>
      </c>
      <c r="B13" s="39"/>
      <c r="C13" s="39" t="s">
        <v>24</v>
      </c>
      <c r="D13" s="38">
        <f>SUM(D14:D14)</f>
        <v>827885</v>
      </c>
      <c r="E13" s="38">
        <f>SUM(E14:E14)</f>
        <v>827885</v>
      </c>
      <c r="F13" s="38">
        <f>SUM(F14:F14)</f>
        <v>0</v>
      </c>
      <c r="G13" s="38">
        <f>SUM(G14:G14)</f>
        <v>827885</v>
      </c>
      <c r="H13" s="39"/>
      <c r="I13" s="38">
        <f>SUM(I14:I14)</f>
        <v>0</v>
      </c>
      <c r="J13" s="39"/>
      <c r="K13" s="39"/>
      <c r="L13" s="38">
        <f>SUM(L14:L14)</f>
        <v>0</v>
      </c>
      <c r="M13" s="40">
        <f>SUM(M14:M14)</f>
        <v>0</v>
      </c>
      <c r="N13" s="39"/>
    </row>
    <row r="14" spans="1:14" s="2" customFormat="1" ht="31.5" customHeight="1">
      <c r="A14" s="19"/>
      <c r="B14" s="43">
        <v>75023</v>
      </c>
      <c r="C14" s="19" t="s">
        <v>31</v>
      </c>
      <c r="D14" s="21">
        <v>827885</v>
      </c>
      <c r="E14" s="21">
        <v>827885</v>
      </c>
      <c r="F14" s="21">
        <v>0</v>
      </c>
      <c r="G14" s="21">
        <v>827885</v>
      </c>
      <c r="H14" s="22"/>
      <c r="I14" s="21"/>
      <c r="J14" s="22"/>
      <c r="K14" s="22"/>
      <c r="L14" s="21"/>
      <c r="M14" s="21"/>
      <c r="N14" s="22"/>
    </row>
    <row r="15" spans="1:14" s="2" customFormat="1" ht="18.75" customHeight="1">
      <c r="A15" s="41">
        <v>852</v>
      </c>
      <c r="B15" s="41"/>
      <c r="C15" s="41" t="s">
        <v>25</v>
      </c>
      <c r="D15" s="42">
        <f>SUM(D16:D17)</f>
        <v>40832</v>
      </c>
      <c r="E15" s="42">
        <f>SUM(E16:E17)</f>
        <v>40832</v>
      </c>
      <c r="F15" s="42">
        <f>SUM(F16:F17)</f>
        <v>0</v>
      </c>
      <c r="G15" s="42">
        <f>SUM(G16:G17)</f>
        <v>40832</v>
      </c>
      <c r="H15" s="41"/>
      <c r="I15" s="42">
        <f>SUM(I16:I17)</f>
        <v>0</v>
      </c>
      <c r="J15" s="41"/>
      <c r="K15" s="41"/>
      <c r="L15" s="41"/>
      <c r="M15" s="41"/>
      <c r="N15" s="41"/>
    </row>
    <row r="16" spans="1:14" s="2" customFormat="1" ht="18.75" customHeight="1">
      <c r="A16" s="19"/>
      <c r="B16" s="19">
        <v>85204</v>
      </c>
      <c r="C16" s="19" t="s">
        <v>34</v>
      </c>
      <c r="D16" s="20">
        <v>832</v>
      </c>
      <c r="E16" s="20">
        <v>832</v>
      </c>
      <c r="F16" s="19"/>
      <c r="G16" s="20">
        <v>832</v>
      </c>
      <c r="H16" s="19"/>
      <c r="I16" s="19"/>
      <c r="J16" s="19"/>
      <c r="K16" s="19"/>
      <c r="L16" s="19"/>
      <c r="M16" s="19"/>
      <c r="N16" s="19"/>
    </row>
    <row r="17" spans="1:14" s="2" customFormat="1" ht="18" customHeight="1">
      <c r="A17" s="19"/>
      <c r="B17" s="19">
        <v>85295</v>
      </c>
      <c r="C17" s="19" t="s">
        <v>21</v>
      </c>
      <c r="D17" s="21">
        <v>40000</v>
      </c>
      <c r="E17" s="21">
        <v>40000</v>
      </c>
      <c r="F17" s="22"/>
      <c r="G17" s="21">
        <v>40000</v>
      </c>
      <c r="H17" s="22"/>
      <c r="I17" s="21"/>
      <c r="J17" s="22"/>
      <c r="K17" s="22"/>
      <c r="L17" s="22"/>
      <c r="M17" s="22"/>
      <c r="N17" s="22"/>
    </row>
    <row r="18" spans="1:14" s="2" customFormat="1" ht="31.5">
      <c r="A18" s="32">
        <v>900</v>
      </c>
      <c r="B18" s="33"/>
      <c r="C18" s="33" t="s">
        <v>26</v>
      </c>
      <c r="D18" s="34">
        <f>SUM(D19:D20)</f>
        <v>227206</v>
      </c>
      <c r="E18" s="34">
        <f>SUM(E19:E20)</f>
        <v>17206</v>
      </c>
      <c r="F18" s="34">
        <f>SUM(F19:F20)</f>
        <v>16576</v>
      </c>
      <c r="G18" s="34">
        <f>SUM(G19:G20)</f>
        <v>630</v>
      </c>
      <c r="H18" s="33"/>
      <c r="I18" s="33">
        <f>SUM(I19:I20)</f>
        <v>0</v>
      </c>
      <c r="J18" s="33"/>
      <c r="K18" s="34"/>
      <c r="L18" s="34">
        <f>SUM(L19:L20)</f>
        <v>210000</v>
      </c>
      <c r="M18" s="34">
        <f>SUM(M19:M20)</f>
        <v>210000</v>
      </c>
      <c r="N18" s="34">
        <f>SUM(N19:N20)</f>
        <v>210000</v>
      </c>
    </row>
    <row r="19" spans="1:14" s="2" customFormat="1" ht="18" customHeight="1">
      <c r="A19" s="22"/>
      <c r="B19" s="23">
        <v>90001</v>
      </c>
      <c r="C19" s="22" t="s">
        <v>32</v>
      </c>
      <c r="D19" s="21">
        <v>210000</v>
      </c>
      <c r="E19" s="21"/>
      <c r="F19" s="22"/>
      <c r="G19" s="21"/>
      <c r="H19" s="22"/>
      <c r="I19" s="22"/>
      <c r="J19" s="22"/>
      <c r="K19" s="22"/>
      <c r="L19" s="21">
        <v>210000</v>
      </c>
      <c r="M19" s="21">
        <v>210000</v>
      </c>
      <c r="N19" s="21">
        <v>210000</v>
      </c>
    </row>
    <row r="20" spans="1:14" s="2" customFormat="1" ht="18" customHeight="1">
      <c r="A20" s="22"/>
      <c r="B20" s="22">
        <v>90095</v>
      </c>
      <c r="C20" s="22" t="s">
        <v>21</v>
      </c>
      <c r="D20" s="21">
        <v>17206</v>
      </c>
      <c r="E20" s="21">
        <v>17206</v>
      </c>
      <c r="F20" s="21">
        <v>16576</v>
      </c>
      <c r="G20" s="21">
        <v>630</v>
      </c>
      <c r="H20" s="22"/>
      <c r="I20" s="21"/>
      <c r="J20" s="22"/>
      <c r="K20" s="21"/>
      <c r="L20" s="21"/>
      <c r="M20" s="21"/>
      <c r="N20" s="21"/>
    </row>
    <row r="21" spans="1:14" s="2" customFormat="1" ht="31.5">
      <c r="A21" s="32">
        <v>921</v>
      </c>
      <c r="B21" s="33"/>
      <c r="C21" s="33" t="s">
        <v>27</v>
      </c>
      <c r="D21" s="34">
        <f>SUM(D22:D23)</f>
        <v>56719</v>
      </c>
      <c r="E21" s="34">
        <f>SUM(E22:E23)</f>
        <v>56719</v>
      </c>
      <c r="F21" s="34">
        <f>SUM(F22:F23)</f>
        <v>21519</v>
      </c>
      <c r="G21" s="34">
        <f>SUM(G22:G23)</f>
        <v>20200</v>
      </c>
      <c r="H21" s="34">
        <f>SUM(H22:H23)</f>
        <v>0</v>
      </c>
      <c r="I21" s="33"/>
      <c r="J21" s="34">
        <f>SUM(J22:J23)</f>
        <v>15000</v>
      </c>
      <c r="K21" s="34"/>
      <c r="L21" s="34">
        <f>SUM(L22:L23)</f>
        <v>0</v>
      </c>
      <c r="M21" s="34">
        <f>SUM(M22:M23)</f>
        <v>0</v>
      </c>
      <c r="N21" s="34">
        <f>SUM(N22:N23)</f>
        <v>0</v>
      </c>
    </row>
    <row r="22" spans="1:14" s="2" customFormat="1" ht="30">
      <c r="A22" s="22"/>
      <c r="B22" s="22">
        <v>92109</v>
      </c>
      <c r="C22" s="22" t="s">
        <v>33</v>
      </c>
      <c r="D22" s="21">
        <v>36719</v>
      </c>
      <c r="E22" s="21">
        <v>36719</v>
      </c>
      <c r="F22" s="21">
        <v>21519</v>
      </c>
      <c r="G22" s="21">
        <v>200</v>
      </c>
      <c r="H22" s="21"/>
      <c r="I22" s="22"/>
      <c r="J22" s="21">
        <v>15000</v>
      </c>
      <c r="K22" s="22"/>
      <c r="L22" s="22"/>
      <c r="M22" s="22"/>
      <c r="N22" s="22"/>
    </row>
    <row r="23" spans="1:14" ht="21" customHeight="1">
      <c r="A23" s="24"/>
      <c r="B23" s="24">
        <v>92195</v>
      </c>
      <c r="C23" s="24" t="s">
        <v>21</v>
      </c>
      <c r="D23" s="25">
        <v>20000</v>
      </c>
      <c r="E23" s="26">
        <v>20000</v>
      </c>
      <c r="F23" s="27"/>
      <c r="G23" s="26">
        <v>20000</v>
      </c>
      <c r="H23" s="26"/>
      <c r="I23" s="27"/>
      <c r="J23" s="26"/>
      <c r="K23" s="26"/>
      <c r="L23" s="26"/>
      <c r="M23" s="26"/>
      <c r="N23" s="26"/>
    </row>
    <row r="24" spans="1:14" ht="27.75" customHeight="1">
      <c r="A24" s="28"/>
      <c r="B24" s="28"/>
      <c r="C24" s="29" t="s">
        <v>3</v>
      </c>
      <c r="D24" s="30">
        <f>SUM(D9,D11,D13,D15,D18,D21)</f>
        <v>952454</v>
      </c>
      <c r="E24" s="31">
        <f>SUM(E9,E11,E15,E13,E18,E21)</f>
        <v>952454</v>
      </c>
      <c r="F24" s="31">
        <f>SUM(F11,F18,F21)</f>
        <v>47807</v>
      </c>
      <c r="G24" s="31">
        <f>SUM(G11,G13,G15,G18,G21)</f>
        <v>889647</v>
      </c>
      <c r="H24" s="31"/>
      <c r="I24" s="31"/>
      <c r="J24" s="31">
        <f>SUM(J21)</f>
        <v>15000</v>
      </c>
      <c r="K24" s="31"/>
      <c r="L24" s="31">
        <f>SUM(L9,L18)</f>
        <v>0</v>
      </c>
      <c r="M24" s="31">
        <v>0</v>
      </c>
      <c r="N24" s="31">
        <v>0</v>
      </c>
    </row>
    <row r="25" spans="1:14" ht="14.25">
      <c r="A25" s="15"/>
      <c r="B25" s="15"/>
      <c r="C25" s="1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>
      <c r="A26" s="1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>
      <c r="A27" s="1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>
      <c r="A28" s="1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>
      <c r="A29" s="1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>
      <c r="A30" s="1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>
      <c r="B31" s="4"/>
      <c r="C31" s="4"/>
      <c r="D31" s="4"/>
    </row>
    <row r="32" spans="1:14">
      <c r="B32" s="4"/>
      <c r="C32" s="4"/>
      <c r="D32" s="4"/>
    </row>
    <row r="33" spans="2:4">
      <c r="B33" s="4"/>
      <c r="C33" s="4"/>
      <c r="D33" s="4"/>
    </row>
  </sheetData>
  <mergeCells count="17">
    <mergeCell ref="J6:J7"/>
    <mergeCell ref="K6:K7"/>
    <mergeCell ref="M6:M7"/>
    <mergeCell ref="K1:L1"/>
    <mergeCell ref="A2:H2"/>
    <mergeCell ref="A4:A7"/>
    <mergeCell ref="B4:B7"/>
    <mergeCell ref="C4:C7"/>
    <mergeCell ref="D4:D7"/>
    <mergeCell ref="E4:N4"/>
    <mergeCell ref="E5:E7"/>
    <mergeCell ref="F5:K5"/>
    <mergeCell ref="L5:L7"/>
    <mergeCell ref="M5:N5"/>
    <mergeCell ref="F6:G6"/>
    <mergeCell ref="H6:H7"/>
    <mergeCell ref="I6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</vt:lpstr>
      <vt:lpstr>'2'!Obszar_wydruku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 </cp:lastModifiedBy>
  <cp:lastPrinted>2012-03-12T10:24:08Z</cp:lastPrinted>
  <dcterms:created xsi:type="dcterms:W3CDTF">2009-10-01T05:59:07Z</dcterms:created>
  <dcterms:modified xsi:type="dcterms:W3CDTF">2012-03-28T07:07:59Z</dcterms:modified>
</cp:coreProperties>
</file>